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5_május 29\Anyagok\VKSZ_távhő_MIB_EGYEZTETÉS\"/>
    </mc:Choice>
  </mc:AlternateContent>
  <bookViews>
    <workbookView xWindow="0" yWindow="0" windowWidth="19200" windowHeight="718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8" i="1" l="1"/>
  <c r="E9" i="1" l="1"/>
  <c r="G9" i="1" s="1"/>
  <c r="E10" i="1"/>
  <c r="G10" i="1" s="1"/>
  <c r="E11" i="1"/>
  <c r="G11" i="1" s="1"/>
  <c r="E12" i="1"/>
  <c r="E7" i="1"/>
  <c r="G6" i="1" s="1"/>
  <c r="D13" i="1"/>
  <c r="F13" i="1"/>
  <c r="C13" i="1"/>
  <c r="B13" i="1"/>
  <c r="E13" i="1" l="1"/>
  <c r="G13" i="1" s="1"/>
</calcChain>
</file>

<file path=xl/sharedStrings.xml><?xml version="1.0" encoding="utf-8"?>
<sst xmlns="http://schemas.openxmlformats.org/spreadsheetml/2006/main" count="20" uniqueCount="17">
  <si>
    <t>Összesen</t>
  </si>
  <si>
    <t>Földgázvásárlás</t>
  </si>
  <si>
    <t>GJ</t>
  </si>
  <si>
    <t>Hővásárlás</t>
  </si>
  <si>
    <t>Hőértékesítés</t>
  </si>
  <si>
    <t>Rendszerhatásfok</t>
  </si>
  <si>
    <t>Primer energia</t>
  </si>
  <si>
    <t>SNG (kg)</t>
  </si>
  <si>
    <t>%</t>
  </si>
  <si>
    <t>Haszkovó u. Fűtőmű</t>
  </si>
  <si>
    <t>Haszkovó u. gőzkazán</t>
  </si>
  <si>
    <t>Cserhát ltp. Kazánház</t>
  </si>
  <si>
    <t>Ördögárok u. kazánház</t>
  </si>
  <si>
    <t>Stadion u. kazánház</t>
  </si>
  <si>
    <t>A távhőtermelők gázfelhasználása, hővásárlás, rendszerhatásfokok
2024.</t>
  </si>
  <si>
    <t>1/b, c. sz. melléklet</t>
  </si>
  <si>
    <r>
      <t>m</t>
    </r>
    <r>
      <rPr>
        <b/>
        <sz val="11"/>
        <color theme="1"/>
        <rFont val="Calibri"/>
        <family val="2"/>
        <charset val="238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</si>
</sst>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3" xfId="0" applyNumberFormat="1" applyBorder="1"/>
    <xf numFmtId="164" fontId="0" fillId="0" borderId="12" xfId="0" applyNumberFormat="1" applyBorder="1"/>
    <xf numFmtId="164" fontId="0" fillId="0" borderId="6" xfId="0" applyNumberFormat="1" applyBorder="1"/>
    <xf numFmtId="10" fontId="0" fillId="0" borderId="9" xfId="2" applyNumberFormat="1" applyFont="1" applyBorder="1" applyAlignment="1">
      <alignment horizontal="center"/>
    </xf>
    <xf numFmtId="10" fontId="0" fillId="0" borderId="10" xfId="2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5" fillId="0" borderId="13" xfId="1" applyNumberFormat="1" applyFont="1" applyBorder="1"/>
    <xf numFmtId="164" fontId="5" fillId="0" borderId="7" xfId="1" applyNumberFormat="1" applyFont="1" applyBorder="1"/>
    <xf numFmtId="0" fontId="4" fillId="2" borderId="1" xfId="0" applyFont="1" applyFill="1" applyBorder="1"/>
    <xf numFmtId="164" fontId="4" fillId="2" borderId="14" xfId="1" applyNumberFormat="1" applyFont="1" applyFill="1" applyBorder="1"/>
    <xf numFmtId="164" fontId="4" fillId="2" borderId="15" xfId="1" applyNumberFormat="1" applyFont="1" applyFill="1" applyBorder="1"/>
    <xf numFmtId="164" fontId="4" fillId="2" borderId="15" xfId="0" applyNumberFormat="1" applyFont="1" applyFill="1" applyBorder="1"/>
    <xf numFmtId="164" fontId="4" fillId="2" borderId="16" xfId="1" applyNumberFormat="1" applyFont="1" applyFill="1" applyBorder="1"/>
    <xf numFmtId="10" fontId="4" fillId="2" borderId="1" xfId="2" applyNumberFormat="1" applyFont="1" applyFill="1" applyBorder="1" applyAlignment="1">
      <alignment horizontal="center"/>
    </xf>
    <xf numFmtId="164" fontId="0" fillId="3" borderId="2" xfId="1" applyNumberFormat="1" applyFont="1" applyFill="1" applyBorder="1"/>
    <xf numFmtId="164" fontId="0" fillId="3" borderId="3" xfId="1" applyNumberFormat="1" applyFont="1" applyFill="1" applyBorder="1"/>
    <xf numFmtId="164" fontId="5" fillId="3" borderId="3" xfId="1" applyNumberFormat="1" applyFont="1" applyFill="1" applyBorder="1"/>
    <xf numFmtId="164" fontId="0" fillId="3" borderId="11" xfId="1" applyNumberFormat="1" applyFont="1" applyFill="1" applyBorder="1"/>
    <xf numFmtId="164" fontId="0" fillId="3" borderId="12" xfId="1" applyNumberFormat="1" applyFont="1" applyFill="1" applyBorder="1"/>
    <xf numFmtId="164" fontId="0" fillId="3" borderId="5" xfId="1" applyNumberFormat="1" applyFont="1" applyFill="1" applyBorder="1"/>
    <xf numFmtId="164" fontId="0" fillId="3" borderId="6" xfId="1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13" xfId="1" applyNumberFormat="1" applyFont="1" applyBorder="1" applyAlignment="1">
      <alignment horizontal="center" vertical="center"/>
    </xf>
    <xf numFmtId="10" fontId="0" fillId="0" borderId="8" xfId="2" applyNumberFormat="1" applyFont="1" applyBorder="1" applyAlignment="1">
      <alignment horizontal="center" vertical="center"/>
    </xf>
    <xf numFmtId="10" fontId="0" fillId="0" borderId="9" xfId="2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4" sqref="B4"/>
    </sheetView>
  </sheetViews>
  <sheetFormatPr defaultRowHeight="14.5" x14ac:dyDescent="0.35"/>
  <cols>
    <col min="1" max="1" width="26.08984375" customWidth="1"/>
    <col min="2" max="3" width="14.08984375" customWidth="1"/>
    <col min="4" max="4" width="17" customWidth="1"/>
    <col min="5" max="5" width="16.90625" customWidth="1"/>
    <col min="6" max="6" width="16.453125" customWidth="1"/>
    <col min="7" max="7" width="19.36328125" customWidth="1"/>
  </cols>
  <sheetData>
    <row r="1" spans="1:7" ht="26.25" customHeight="1" x14ac:dyDescent="0.35">
      <c r="G1" s="11" t="s">
        <v>15</v>
      </c>
    </row>
    <row r="2" spans="1:7" ht="56.25" customHeight="1" x14ac:dyDescent="0.35">
      <c r="A2" s="41" t="s">
        <v>14</v>
      </c>
      <c r="B2" s="42"/>
      <c r="C2" s="42"/>
      <c r="D2" s="42"/>
      <c r="E2" s="42"/>
      <c r="F2" s="42"/>
      <c r="G2" s="42"/>
    </row>
    <row r="3" spans="1:7" s="13" customFormat="1" ht="24.75" customHeight="1" x14ac:dyDescent="0.35">
      <c r="B3" s="35" t="s">
        <v>1</v>
      </c>
      <c r="C3" s="36"/>
      <c r="D3" s="14" t="s">
        <v>3</v>
      </c>
      <c r="E3" s="14" t="s">
        <v>6</v>
      </c>
      <c r="F3" s="14" t="s">
        <v>4</v>
      </c>
      <c r="G3" s="15" t="s">
        <v>5</v>
      </c>
    </row>
    <row r="4" spans="1:7" s="16" customFormat="1" ht="19.5" customHeight="1" x14ac:dyDescent="0.35">
      <c r="B4" s="17" t="s">
        <v>16</v>
      </c>
      <c r="C4" s="18" t="s">
        <v>2</v>
      </c>
      <c r="D4" s="18" t="s">
        <v>2</v>
      </c>
      <c r="E4" s="18" t="s">
        <v>2</v>
      </c>
      <c r="F4" s="18" t="s">
        <v>2</v>
      </c>
      <c r="G4" s="19" t="s">
        <v>8</v>
      </c>
    </row>
    <row r="6" spans="1:7" x14ac:dyDescent="0.35">
      <c r="A6" s="3" t="s">
        <v>9</v>
      </c>
      <c r="B6" s="28">
        <v>3289138</v>
      </c>
      <c r="C6" s="29">
        <v>115561</v>
      </c>
      <c r="D6" s="30">
        <v>110780</v>
      </c>
      <c r="E6" s="6">
        <f>C6+D6</f>
        <v>226341</v>
      </c>
      <c r="F6" s="37">
        <v>200189</v>
      </c>
      <c r="G6" s="39">
        <f>(F6)/(E6+E7+E8)</f>
        <v>0.88155200429791225</v>
      </c>
    </row>
    <row r="7" spans="1:7" x14ac:dyDescent="0.35">
      <c r="A7" s="4" t="s">
        <v>10</v>
      </c>
      <c r="B7" s="31">
        <v>0</v>
      </c>
      <c r="C7" s="32">
        <v>0</v>
      </c>
      <c r="D7" s="32"/>
      <c r="E7" s="7">
        <f>SUM(C7:D7)</f>
        <v>0</v>
      </c>
      <c r="F7" s="38"/>
      <c r="G7" s="40"/>
    </row>
    <row r="8" spans="1:7" x14ac:dyDescent="0.35">
      <c r="A8" s="4" t="s">
        <v>7</v>
      </c>
      <c r="B8" s="31">
        <v>15765</v>
      </c>
      <c r="C8" s="32">
        <v>746</v>
      </c>
      <c r="D8" s="32"/>
      <c r="E8" s="7">
        <f>SUM(C8:D8)</f>
        <v>746</v>
      </c>
      <c r="F8" s="38"/>
      <c r="G8" s="40"/>
    </row>
    <row r="9" spans="1:7" x14ac:dyDescent="0.35">
      <c r="A9" s="4" t="s">
        <v>11</v>
      </c>
      <c r="B9" s="31">
        <v>676462</v>
      </c>
      <c r="C9" s="32">
        <v>23748</v>
      </c>
      <c r="D9" s="32"/>
      <c r="E9" s="7">
        <f t="shared" ref="E9:E12" si="0">SUM(C9:D9)</f>
        <v>23748</v>
      </c>
      <c r="F9" s="20">
        <v>19246</v>
      </c>
      <c r="G9" s="9">
        <f>F9/E9</f>
        <v>0.81042614114872835</v>
      </c>
    </row>
    <row r="10" spans="1:7" x14ac:dyDescent="0.35">
      <c r="A10" s="4" t="s">
        <v>12</v>
      </c>
      <c r="B10" s="31">
        <v>361715</v>
      </c>
      <c r="C10" s="32">
        <v>12699</v>
      </c>
      <c r="D10" s="32"/>
      <c r="E10" s="7">
        <f t="shared" si="0"/>
        <v>12699</v>
      </c>
      <c r="F10" s="20">
        <v>9619</v>
      </c>
      <c r="G10" s="9">
        <f>F10/E10</f>
        <v>0.75746121741869443</v>
      </c>
    </row>
    <row r="11" spans="1:7" x14ac:dyDescent="0.35">
      <c r="A11" s="5" t="s">
        <v>13</v>
      </c>
      <c r="B11" s="33">
        <v>120483</v>
      </c>
      <c r="C11" s="34">
        <v>4231</v>
      </c>
      <c r="D11" s="34"/>
      <c r="E11" s="8">
        <f t="shared" si="0"/>
        <v>4231</v>
      </c>
      <c r="F11" s="21">
        <v>3424</v>
      </c>
      <c r="G11" s="10">
        <f>F11/E11</f>
        <v>0.80926494918458991</v>
      </c>
    </row>
    <row r="12" spans="1:7" x14ac:dyDescent="0.35">
      <c r="B12" s="1"/>
      <c r="C12" s="1"/>
      <c r="D12" s="1"/>
      <c r="E12" s="2">
        <f t="shared" si="0"/>
        <v>0</v>
      </c>
      <c r="F12" s="1"/>
    </row>
    <row r="13" spans="1:7" s="12" customFormat="1" x14ac:dyDescent="0.35">
      <c r="A13" s="22" t="s">
        <v>0</v>
      </c>
      <c r="B13" s="23">
        <f>SUM(B6:B12)</f>
        <v>4463563</v>
      </c>
      <c r="C13" s="24">
        <f>SUM(C6:C12)</f>
        <v>156985</v>
      </c>
      <c r="D13" s="24">
        <f>SUM(D6:D12)</f>
        <v>110780</v>
      </c>
      <c r="E13" s="25">
        <f>SUM(E6:E12)</f>
        <v>267765</v>
      </c>
      <c r="F13" s="26">
        <f>SUM(F6:F12)</f>
        <v>232478</v>
      </c>
      <c r="G13" s="27">
        <f>F13/E13</f>
        <v>0.86821653315407166</v>
      </c>
    </row>
    <row r="14" spans="1:7" x14ac:dyDescent="0.35">
      <c r="F14" s="1"/>
    </row>
    <row r="15" spans="1:7" x14ac:dyDescent="0.35">
      <c r="B15" s="2"/>
      <c r="F15" s="1"/>
    </row>
  </sheetData>
  <mergeCells count="4">
    <mergeCell ref="B3:C3"/>
    <mergeCell ref="F6:F8"/>
    <mergeCell ref="G6:G8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nyirone</dc:creator>
  <cp:lastModifiedBy>Dr. Lohonyai Bernadett</cp:lastModifiedBy>
  <cp:lastPrinted>2017-06-02T11:05:43Z</cp:lastPrinted>
  <dcterms:created xsi:type="dcterms:W3CDTF">2016-09-16T08:11:47Z</dcterms:created>
  <dcterms:modified xsi:type="dcterms:W3CDTF">2025-05-07T14:00:17Z</dcterms:modified>
</cp:coreProperties>
</file>